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tgov-my.sharepoint.com/personal/cba716_mt_gov/Documents/Desktop/Feb2026 Website Docs To Be Remediated/"/>
    </mc:Choice>
  </mc:AlternateContent>
  <xr:revisionPtr revIDLastSave="18" documentId="13_ncr:1_{A84A2F9D-4F1E-46A4-8659-64AB78E4E3FB}" xr6:coauthVersionLast="47" xr6:coauthVersionMax="47" xr10:uidLastSave="{40D86A48-9445-4A57-B506-9755937D6649}"/>
  <bookViews>
    <workbookView xWindow="12" yWindow="12" windowWidth="23016" windowHeight="13656" activeTab="1" xr2:uid="{00000000-000D-0000-FFFF-FFFF00000000}"/>
  </bookViews>
  <sheets>
    <sheet name="Blank D-F" sheetId="4" r:id="rId1"/>
    <sheet name="Example D-F" sheetId="1" r:id="rId2"/>
    <sheet name="Blank PAH" sheetId="6" r:id="rId3"/>
    <sheet name="Example PAH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7" l="1"/>
  <c r="F11" i="7" l="1"/>
  <c r="F10" i="7"/>
  <c r="F9" i="7"/>
  <c r="F8" i="7"/>
  <c r="F7" i="7"/>
  <c r="F6" i="7"/>
  <c r="F5" i="7"/>
  <c r="D11" i="6"/>
  <c r="F11" i="6" s="1"/>
  <c r="D10" i="6"/>
  <c r="F10" i="6" s="1"/>
  <c r="D9" i="6"/>
  <c r="F9" i="6" s="1"/>
  <c r="D8" i="6"/>
  <c r="F8" i="6" s="1"/>
  <c r="D7" i="6"/>
  <c r="F7" i="6" s="1"/>
  <c r="D6" i="6"/>
  <c r="F6" i="6" s="1"/>
  <c r="D5" i="6"/>
  <c r="F5" i="6" s="1"/>
  <c r="F12" i="6" s="1"/>
  <c r="F12" i="7" l="1"/>
  <c r="D5" i="4"/>
  <c r="F5" i="4" s="1"/>
  <c r="D6" i="4"/>
  <c r="D7" i="4"/>
  <c r="F7" i="4" s="1"/>
  <c r="D8" i="4"/>
  <c r="F8" i="4" s="1"/>
  <c r="D9" i="4"/>
  <c r="F9" i="4" s="1"/>
  <c r="D10" i="4"/>
  <c r="F10" i="4" s="1"/>
  <c r="D11" i="4"/>
  <c r="F11" i="4" s="1"/>
  <c r="D12" i="4"/>
  <c r="D13" i="4"/>
  <c r="F13" i="4" s="1"/>
  <c r="D14" i="4"/>
  <c r="D15" i="4"/>
  <c r="F15" i="4" s="1"/>
  <c r="D16" i="4"/>
  <c r="D17" i="4"/>
  <c r="F17" i="4" s="1"/>
  <c r="D18" i="4"/>
  <c r="F18" i="4" s="1"/>
  <c r="D19" i="4"/>
  <c r="F19" i="4" s="1"/>
  <c r="D20" i="4"/>
  <c r="D21" i="4"/>
  <c r="F21" i="4" s="1"/>
  <c r="F6" i="4"/>
  <c r="F12" i="4"/>
  <c r="F14" i="4"/>
  <c r="F16" i="4"/>
  <c r="F20" i="4"/>
  <c r="D12" i="1"/>
  <c r="F12" i="1" s="1"/>
  <c r="D5" i="1"/>
  <c r="F5" i="1" s="1"/>
  <c r="D6" i="1"/>
  <c r="F6" i="1"/>
  <c r="F11" i="1"/>
  <c r="F21" i="1"/>
  <c r="F7" i="1"/>
  <c r="F8" i="1"/>
  <c r="F9" i="1"/>
  <c r="F10" i="1"/>
  <c r="F13" i="1"/>
  <c r="F14" i="1"/>
  <c r="F15" i="1"/>
  <c r="F16" i="1"/>
  <c r="F17" i="1"/>
  <c r="F18" i="1"/>
  <c r="F19" i="1"/>
  <c r="F20" i="1"/>
  <c r="F22" i="4" l="1"/>
  <c r="F22" i="1"/>
</calcChain>
</file>

<file path=xl/sharedStrings.xml><?xml version="1.0" encoding="utf-8"?>
<sst xmlns="http://schemas.openxmlformats.org/spreadsheetml/2006/main" count="95" uniqueCount="48">
  <si>
    <t>Sample and Date:  2090-SO-024 WPSB-9 7/6/95 (soil)</t>
  </si>
  <si>
    <t>Compound</t>
  </si>
  <si>
    <t>Qual.</t>
  </si>
  <si>
    <t>TEF Conc.</t>
  </si>
  <si>
    <t>2,3,7,8-TCDD</t>
  </si>
  <si>
    <t>ND</t>
  </si>
  <si>
    <t>1,2,3,7,8-PeCDD</t>
  </si>
  <si>
    <t>1,2,3,4,7,8-HxCDD</t>
  </si>
  <si>
    <t>1,2,3,6,7,8-HxCDD</t>
  </si>
  <si>
    <t>1,2,3,7,8,9-HxCDD</t>
  </si>
  <si>
    <t>PR</t>
  </si>
  <si>
    <t>1,2,3,4,6,7,8-HpCDD</t>
  </si>
  <si>
    <t>1,2,3,4,6,7,8,9-OCDD</t>
  </si>
  <si>
    <t>2,3,7,8-TCDF</t>
  </si>
  <si>
    <t>EMPC</t>
  </si>
  <si>
    <t>1,2,3,7,8-PeCDF</t>
  </si>
  <si>
    <t>2,3,4,7,8-PeCDF</t>
  </si>
  <si>
    <t>1,2,3,4,7,8-HxCDF</t>
  </si>
  <si>
    <t>1,2,3,6,7,8-HxCDF</t>
  </si>
  <si>
    <t>2,3,4,6,7,8-HxCDF</t>
  </si>
  <si>
    <t>1,2,3,7,8,9-HxCDF</t>
  </si>
  <si>
    <t>1,2,3,4,6,7,8-HpCDF</t>
  </si>
  <si>
    <t>1,2,3,4,7,8,9-HpCDF</t>
  </si>
  <si>
    <t>1,2,3,4,6,7,8,9-OCDF</t>
  </si>
  <si>
    <t>WHO TEFs</t>
  </si>
  <si>
    <t>Total TEQ/WHO</t>
  </si>
  <si>
    <t>Add the units for soil (ppt) or water (ppq) to D4, then place all detection limits in column B, add all qualifiers to column C, replace 1/2 the detection limits with the concentrations of all detected congeners in column D, the spreadsheet calculates the toxicity equivalence by multiplying column D by column E and summing the results in F22.</t>
  </si>
  <si>
    <t xml:space="preserve">Sample and Date: </t>
  </si>
  <si>
    <t>In this example the DL was 6 while the EMPC value was 7.2 therefore 7.2 was placed in the DL column.</t>
  </si>
  <si>
    <t>EPA TEFs</t>
  </si>
  <si>
    <t>Benzo(a)pyrene</t>
  </si>
  <si>
    <t>Benzo(a)anthracene</t>
  </si>
  <si>
    <t>Benzo(b)fluoranthene</t>
  </si>
  <si>
    <t>Benzo(k)fluoranthene</t>
  </si>
  <si>
    <t>Chrysene</t>
  </si>
  <si>
    <t>Dibenz[a,h]anthracene</t>
  </si>
  <si>
    <t>Indeno[1,2,3-cd]pyrene</t>
  </si>
  <si>
    <t>Total TEQ/EPA</t>
  </si>
  <si>
    <t>Dioxin/Furan Toxicity Equivalents</t>
  </si>
  <si>
    <t>PAH Toxicity Equivalents</t>
  </si>
  <si>
    <t>DL/RL</t>
  </si>
  <si>
    <t>Conc. or 1/2 DL/RL (pp_)</t>
  </si>
  <si>
    <t>Conc. or 1/2 DL/RL (ppm)</t>
  </si>
  <si>
    <r>
      <t>Conc. or 1/2 DL/RL</t>
    </r>
    <r>
      <rPr>
        <vertAlign val="superscript"/>
        <sz val="12"/>
        <rFont val="Times New Roman"/>
        <family val="1"/>
      </rPr>
      <t>1</t>
    </r>
    <r>
      <rPr>
        <sz val="12"/>
        <rFont val="Times New Roman"/>
        <family val="1"/>
      </rPr>
      <t xml:space="preserve"> (ppt)</t>
    </r>
  </si>
  <si>
    <r>
      <rPr>
        <vertAlign val="superscript"/>
        <sz val="12"/>
        <rFont val="Times New Roman"/>
        <family val="1"/>
      </rPr>
      <t>1</t>
    </r>
    <r>
      <rPr>
        <sz val="12"/>
        <rFont val="Times New Roman"/>
        <family val="1"/>
      </rPr>
      <t xml:space="preserve"> - Detection limit (DL)/Reporting limit (RL) for dioxins/furans should be taken from the estimated detection limit or estimated maximum practical concentration (EMPC) for the calculation. </t>
    </r>
  </si>
  <si>
    <r>
      <t>DL/RL</t>
    </r>
    <r>
      <rPr>
        <vertAlign val="superscript"/>
        <sz val="12"/>
        <rFont val="Times New Roman"/>
        <family val="1"/>
      </rPr>
      <t>1</t>
    </r>
  </si>
  <si>
    <r>
      <t>Conc. or 1/2 DL/RL</t>
    </r>
    <r>
      <rPr>
        <vertAlign val="superscript"/>
        <sz val="12"/>
        <rFont val="Times New Roman"/>
        <family val="1"/>
      </rPr>
      <t>1</t>
    </r>
    <r>
      <rPr>
        <sz val="12"/>
        <rFont val="Times New Roman"/>
        <family val="1"/>
      </rPr>
      <t xml:space="preserve"> (pp_)</t>
    </r>
  </si>
  <si>
    <t>Please note EMPC is a special case of non-detect, with raised analyte-specific detection limits.  Therefore, EMPC data is treated as non-detect.  When calculating the TEQ, the value with the EMPC flag is considered the DL and is therefore halved prior to multiplying by its associated WHO TEQ."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</si>
</sst>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)"/>
  </numFmts>
  <fonts count="7" x14ac:knownFonts="1">
    <font>
      <sz val="10"/>
      <name val="Times New Roman"/>
    </font>
    <font>
      <sz val="12"/>
      <name val="Tms Rmn"/>
    </font>
    <font>
      <sz val="10.5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vertAlign val="superscript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4" fillId="0" borderId="7" xfId="0" applyFont="1" applyBorder="1" applyAlignment="1">
      <alignment horizontal="left"/>
    </xf>
    <xf numFmtId="0" fontId="4" fillId="0" borderId="8" xfId="0" applyFont="1" applyBorder="1"/>
    <xf numFmtId="164" fontId="4" fillId="0" borderId="9" xfId="0" applyNumberFormat="1" applyFont="1" applyBorder="1"/>
    <xf numFmtId="0" fontId="3" fillId="0" borderId="0" xfId="0" applyFont="1" applyAlignment="1">
      <alignment wrapText="1"/>
    </xf>
    <xf numFmtId="0" fontId="5" fillId="2" borderId="5" xfId="0" applyFont="1" applyFill="1" applyBorder="1" applyAlignment="1">
      <alignment horizontal="right"/>
    </xf>
    <xf numFmtId="0" fontId="2" fillId="2" borderId="0" xfId="0" applyFont="1" applyFill="1" applyAlignment="1">
      <alignment vertical="center"/>
    </xf>
    <xf numFmtId="0" fontId="5" fillId="0" borderId="0" xfId="0" applyFont="1" applyAlignment="1">
      <alignment horizontal="left" wrapText="1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workbookViewId="0">
      <selection activeCell="R11" sqref="R11"/>
    </sheetView>
  </sheetViews>
  <sheetFormatPr defaultRowHeight="13.2" x14ac:dyDescent="0.25"/>
  <cols>
    <col min="1" max="1" width="35.44140625" customWidth="1"/>
    <col min="2" max="2" width="9.6640625" customWidth="1"/>
    <col min="3" max="3" width="10.77734375" customWidth="1"/>
    <col min="4" max="4" width="14.6640625" customWidth="1"/>
    <col min="5" max="6" width="14" bestFit="1" customWidth="1"/>
  </cols>
  <sheetData>
    <row r="1" spans="1:6" ht="15.6" x14ac:dyDescent="0.3">
      <c r="A1" s="3" t="s">
        <v>38</v>
      </c>
      <c r="B1" s="4"/>
      <c r="C1" s="4"/>
      <c r="D1" s="5"/>
      <c r="E1" s="5"/>
      <c r="F1" s="5"/>
    </row>
    <row r="2" spans="1:6" ht="15.6" x14ac:dyDescent="0.3">
      <c r="A2" s="7" t="s">
        <v>27</v>
      </c>
      <c r="B2" s="5"/>
      <c r="C2" s="5"/>
      <c r="D2" s="5"/>
      <c r="E2" s="5"/>
      <c r="F2" s="5"/>
    </row>
    <row r="3" spans="1:6" ht="16.2" thickBot="1" x14ac:dyDescent="0.35">
      <c r="A3" s="5"/>
      <c r="B3" s="5"/>
      <c r="C3" s="5"/>
      <c r="D3" s="5"/>
      <c r="E3" s="5"/>
      <c r="F3" s="5"/>
    </row>
    <row r="4" spans="1:6" ht="33" customHeight="1" x14ac:dyDescent="0.3">
      <c r="A4" s="8" t="s">
        <v>1</v>
      </c>
      <c r="B4" s="9" t="s">
        <v>45</v>
      </c>
      <c r="C4" s="9" t="s">
        <v>2</v>
      </c>
      <c r="D4" s="10" t="s">
        <v>46</v>
      </c>
      <c r="E4" s="9" t="s">
        <v>24</v>
      </c>
      <c r="F4" s="11" t="s">
        <v>3</v>
      </c>
    </row>
    <row r="5" spans="1:6" ht="15.6" x14ac:dyDescent="0.3">
      <c r="A5" s="12" t="s">
        <v>4</v>
      </c>
      <c r="B5" s="13"/>
      <c r="C5" s="13"/>
      <c r="D5" s="13">
        <f>B5*0.5</f>
        <v>0</v>
      </c>
      <c r="E5" s="13">
        <v>1</v>
      </c>
      <c r="F5" s="14">
        <f t="shared" ref="F5:F21" si="0">(D5*E5)</f>
        <v>0</v>
      </c>
    </row>
    <row r="6" spans="1:6" ht="15.6" x14ac:dyDescent="0.3">
      <c r="A6" s="12" t="s">
        <v>6</v>
      </c>
      <c r="B6" s="13"/>
      <c r="C6" s="13"/>
      <c r="D6" s="13">
        <f t="shared" ref="D6:D21" si="1">B6*0.5</f>
        <v>0</v>
      </c>
      <c r="E6" s="13">
        <v>1</v>
      </c>
      <c r="F6" s="14">
        <f t="shared" si="0"/>
        <v>0</v>
      </c>
    </row>
    <row r="7" spans="1:6" ht="15.6" x14ac:dyDescent="0.3">
      <c r="A7" s="12" t="s">
        <v>7</v>
      </c>
      <c r="B7" s="13"/>
      <c r="C7" s="13"/>
      <c r="D7" s="13">
        <f t="shared" si="1"/>
        <v>0</v>
      </c>
      <c r="E7" s="13">
        <v>0.1</v>
      </c>
      <c r="F7" s="14">
        <f t="shared" si="0"/>
        <v>0</v>
      </c>
    </row>
    <row r="8" spans="1:6" ht="15.6" x14ac:dyDescent="0.3">
      <c r="A8" s="12" t="s">
        <v>8</v>
      </c>
      <c r="B8" s="13"/>
      <c r="C8" s="13"/>
      <c r="D8" s="13">
        <f t="shared" si="1"/>
        <v>0</v>
      </c>
      <c r="E8" s="13">
        <v>0.1</v>
      </c>
      <c r="F8" s="14">
        <f t="shared" si="0"/>
        <v>0</v>
      </c>
    </row>
    <row r="9" spans="1:6" ht="15.6" x14ac:dyDescent="0.3">
      <c r="A9" s="12" t="s">
        <v>9</v>
      </c>
      <c r="B9" s="13"/>
      <c r="C9" s="13"/>
      <c r="D9" s="13">
        <f t="shared" si="1"/>
        <v>0</v>
      </c>
      <c r="E9" s="13">
        <v>0.1</v>
      </c>
      <c r="F9" s="14">
        <f t="shared" si="0"/>
        <v>0</v>
      </c>
    </row>
    <row r="10" spans="1:6" ht="15.6" x14ac:dyDescent="0.3">
      <c r="A10" s="12" t="s">
        <v>11</v>
      </c>
      <c r="B10" s="13"/>
      <c r="C10" s="13"/>
      <c r="D10" s="13">
        <f t="shared" si="1"/>
        <v>0</v>
      </c>
      <c r="E10" s="13">
        <v>0.01</v>
      </c>
      <c r="F10" s="14">
        <f t="shared" si="0"/>
        <v>0</v>
      </c>
    </row>
    <row r="11" spans="1:6" ht="15.6" x14ac:dyDescent="0.3">
      <c r="A11" s="12" t="s">
        <v>12</v>
      </c>
      <c r="B11" s="13"/>
      <c r="C11" s="13"/>
      <c r="D11" s="13">
        <f t="shared" si="1"/>
        <v>0</v>
      </c>
      <c r="E11" s="13">
        <v>2.9999999999999997E-4</v>
      </c>
      <c r="F11" s="14">
        <f t="shared" si="0"/>
        <v>0</v>
      </c>
    </row>
    <row r="12" spans="1:6" ht="15.6" x14ac:dyDescent="0.3">
      <c r="A12" s="12" t="s">
        <v>13</v>
      </c>
      <c r="B12" s="13"/>
      <c r="C12" s="13"/>
      <c r="D12" s="13">
        <f t="shared" si="1"/>
        <v>0</v>
      </c>
      <c r="E12" s="13">
        <v>0.1</v>
      </c>
      <c r="F12" s="14">
        <f t="shared" si="0"/>
        <v>0</v>
      </c>
    </row>
    <row r="13" spans="1:6" ht="15.6" x14ac:dyDescent="0.3">
      <c r="A13" s="12" t="s">
        <v>15</v>
      </c>
      <c r="B13" s="13"/>
      <c r="C13" s="13"/>
      <c r="D13" s="13">
        <f t="shared" si="1"/>
        <v>0</v>
      </c>
      <c r="E13" s="13">
        <v>0.03</v>
      </c>
      <c r="F13" s="14">
        <f t="shared" si="0"/>
        <v>0</v>
      </c>
    </row>
    <row r="14" spans="1:6" ht="15.6" x14ac:dyDescent="0.3">
      <c r="A14" s="12" t="s">
        <v>16</v>
      </c>
      <c r="B14" s="13"/>
      <c r="C14" s="13"/>
      <c r="D14" s="13">
        <f t="shared" si="1"/>
        <v>0</v>
      </c>
      <c r="E14" s="13">
        <v>0.3</v>
      </c>
      <c r="F14" s="14">
        <f t="shared" si="0"/>
        <v>0</v>
      </c>
    </row>
    <row r="15" spans="1:6" ht="15.6" x14ac:dyDescent="0.3">
      <c r="A15" s="12" t="s">
        <v>17</v>
      </c>
      <c r="B15" s="13"/>
      <c r="C15" s="13"/>
      <c r="D15" s="13">
        <f t="shared" si="1"/>
        <v>0</v>
      </c>
      <c r="E15" s="13">
        <v>0.1</v>
      </c>
      <c r="F15" s="14">
        <f t="shared" si="0"/>
        <v>0</v>
      </c>
    </row>
    <row r="16" spans="1:6" ht="15.6" x14ac:dyDescent="0.3">
      <c r="A16" s="12" t="s">
        <v>18</v>
      </c>
      <c r="B16" s="13"/>
      <c r="C16" s="13"/>
      <c r="D16" s="13">
        <f t="shared" si="1"/>
        <v>0</v>
      </c>
      <c r="E16" s="13">
        <v>0.1</v>
      </c>
      <c r="F16" s="14">
        <f t="shared" si="0"/>
        <v>0</v>
      </c>
    </row>
    <row r="17" spans="1:6" ht="15.6" x14ac:dyDescent="0.3">
      <c r="A17" s="12" t="s">
        <v>19</v>
      </c>
      <c r="B17" s="13"/>
      <c r="C17" s="13"/>
      <c r="D17" s="13">
        <f t="shared" si="1"/>
        <v>0</v>
      </c>
      <c r="E17" s="13">
        <v>0.1</v>
      </c>
      <c r="F17" s="14">
        <f t="shared" si="0"/>
        <v>0</v>
      </c>
    </row>
    <row r="18" spans="1:6" ht="15.6" x14ac:dyDescent="0.3">
      <c r="A18" s="12" t="s">
        <v>20</v>
      </c>
      <c r="B18" s="13"/>
      <c r="C18" s="13"/>
      <c r="D18" s="13">
        <f t="shared" si="1"/>
        <v>0</v>
      </c>
      <c r="E18" s="13">
        <v>0.1</v>
      </c>
      <c r="F18" s="14">
        <f t="shared" si="0"/>
        <v>0</v>
      </c>
    </row>
    <row r="19" spans="1:6" ht="15.6" x14ac:dyDescent="0.3">
      <c r="A19" s="12" t="s">
        <v>21</v>
      </c>
      <c r="B19" s="13"/>
      <c r="C19" s="13"/>
      <c r="D19" s="13">
        <f t="shared" si="1"/>
        <v>0</v>
      </c>
      <c r="E19" s="13">
        <v>0.01</v>
      </c>
      <c r="F19" s="14">
        <f t="shared" si="0"/>
        <v>0</v>
      </c>
    </row>
    <row r="20" spans="1:6" ht="15.6" x14ac:dyDescent="0.3">
      <c r="A20" s="12" t="s">
        <v>22</v>
      </c>
      <c r="B20" s="13"/>
      <c r="C20" s="13"/>
      <c r="D20" s="13">
        <f t="shared" si="1"/>
        <v>0</v>
      </c>
      <c r="E20" s="13">
        <v>0.01</v>
      </c>
      <c r="F20" s="14">
        <f t="shared" si="0"/>
        <v>0</v>
      </c>
    </row>
    <row r="21" spans="1:6" ht="15.6" x14ac:dyDescent="0.3">
      <c r="A21" s="12" t="s">
        <v>23</v>
      </c>
      <c r="B21" s="13"/>
      <c r="C21" s="13"/>
      <c r="D21" s="13">
        <f t="shared" si="1"/>
        <v>0</v>
      </c>
      <c r="E21" s="13">
        <v>2.9999999999999997E-4</v>
      </c>
      <c r="F21" s="14">
        <f t="shared" si="0"/>
        <v>0</v>
      </c>
    </row>
    <row r="22" spans="1:6" ht="16.2" thickBot="1" x14ac:dyDescent="0.35">
      <c r="A22" s="15" t="s">
        <v>25</v>
      </c>
      <c r="B22" s="16"/>
      <c r="C22" s="16"/>
      <c r="D22" s="16"/>
      <c r="E22" s="16"/>
      <c r="F22" s="17">
        <f>SUM(F5:F21)</f>
        <v>0</v>
      </c>
    </row>
    <row r="24" spans="1:6" s="2" customFormat="1" ht="18.75" customHeight="1" x14ac:dyDescent="0.3">
      <c r="A24" s="7" t="s">
        <v>44</v>
      </c>
      <c r="B24"/>
      <c r="C24"/>
      <c r="D24"/>
      <c r="E24"/>
      <c r="F24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9"/>
  <sheetViews>
    <sheetView tabSelected="1" workbookViewId="0">
      <selection activeCell="N27" sqref="N27"/>
    </sheetView>
  </sheetViews>
  <sheetFormatPr defaultColWidth="9.33203125" defaultRowHeight="13.2" x14ac:dyDescent="0.25"/>
  <cols>
    <col min="1" max="1" width="35.44140625" style="6" customWidth="1"/>
    <col min="2" max="2" width="8.44140625" style="6" customWidth="1"/>
    <col min="3" max="3" width="10.77734375" style="6" customWidth="1"/>
    <col min="4" max="4" width="14.6640625" style="6" customWidth="1"/>
    <col min="5" max="6" width="14" style="6" bestFit="1" customWidth="1"/>
    <col min="7" max="16384" width="9.33203125" style="6"/>
  </cols>
  <sheetData>
    <row r="1" spans="1:6" ht="15.6" x14ac:dyDescent="0.3">
      <c r="A1" s="3" t="s">
        <v>38</v>
      </c>
      <c r="B1" s="4"/>
      <c r="C1" s="4"/>
      <c r="D1" s="5"/>
      <c r="E1" s="5"/>
      <c r="F1" s="5"/>
    </row>
    <row r="2" spans="1:6" ht="15.6" x14ac:dyDescent="0.3">
      <c r="A2" s="7" t="s">
        <v>0</v>
      </c>
      <c r="B2" s="5"/>
      <c r="C2" s="5"/>
      <c r="D2" s="5"/>
      <c r="E2" s="5"/>
      <c r="F2" s="5"/>
    </row>
    <row r="3" spans="1:6" ht="16.2" thickBot="1" x14ac:dyDescent="0.35">
      <c r="A3" s="5"/>
      <c r="B3" s="5"/>
      <c r="C3" s="5"/>
      <c r="D3" s="5"/>
      <c r="E3" s="5"/>
      <c r="F3" s="5"/>
    </row>
    <row r="4" spans="1:6" ht="33" customHeight="1" x14ac:dyDescent="0.3">
      <c r="A4" s="8" t="s">
        <v>1</v>
      </c>
      <c r="B4" s="9" t="s">
        <v>45</v>
      </c>
      <c r="C4" s="9" t="s">
        <v>2</v>
      </c>
      <c r="D4" s="10" t="s">
        <v>43</v>
      </c>
      <c r="E4" s="9" t="s">
        <v>24</v>
      </c>
      <c r="F4" s="11" t="s">
        <v>3</v>
      </c>
    </row>
    <row r="5" spans="1:6" ht="15.6" x14ac:dyDescent="0.3">
      <c r="A5" s="12" t="s">
        <v>4</v>
      </c>
      <c r="B5" s="13">
        <v>3.7</v>
      </c>
      <c r="C5" s="13" t="s">
        <v>5</v>
      </c>
      <c r="D5" s="13">
        <f>B5*0.5</f>
        <v>1.85</v>
      </c>
      <c r="E5" s="13">
        <v>1</v>
      </c>
      <c r="F5" s="14">
        <f>(D5*E5)</f>
        <v>1.85</v>
      </c>
    </row>
    <row r="6" spans="1:6" ht="15.6" x14ac:dyDescent="0.3">
      <c r="A6" s="12" t="s">
        <v>6</v>
      </c>
      <c r="B6" s="13">
        <v>7.6</v>
      </c>
      <c r="C6" s="13" t="s">
        <v>5</v>
      </c>
      <c r="D6" s="13">
        <f>(B6*0.5)</f>
        <v>3.8</v>
      </c>
      <c r="E6" s="13">
        <v>1</v>
      </c>
      <c r="F6" s="14">
        <f t="shared" ref="F6:F21" si="0">(D6*E6)</f>
        <v>3.8</v>
      </c>
    </row>
    <row r="7" spans="1:6" ht="15.6" x14ac:dyDescent="0.3">
      <c r="A7" s="12" t="s">
        <v>7</v>
      </c>
      <c r="B7" s="13">
        <v>5</v>
      </c>
      <c r="C7" s="13"/>
      <c r="D7" s="13">
        <v>7.2</v>
      </c>
      <c r="E7" s="13">
        <v>0.1</v>
      </c>
      <c r="F7" s="14">
        <f t="shared" si="0"/>
        <v>0.72000000000000008</v>
      </c>
    </row>
    <row r="8" spans="1:6" ht="15.6" x14ac:dyDescent="0.3">
      <c r="A8" s="12" t="s">
        <v>8</v>
      </c>
      <c r="B8" s="13">
        <v>5</v>
      </c>
      <c r="C8" s="13"/>
      <c r="D8" s="13">
        <v>1140</v>
      </c>
      <c r="E8" s="13">
        <v>0.1</v>
      </c>
      <c r="F8" s="14">
        <f t="shared" si="0"/>
        <v>114</v>
      </c>
    </row>
    <row r="9" spans="1:6" ht="15.6" x14ac:dyDescent="0.3">
      <c r="A9" s="12" t="s">
        <v>9</v>
      </c>
      <c r="B9" s="13">
        <v>5</v>
      </c>
      <c r="C9" s="13" t="s">
        <v>10</v>
      </c>
      <c r="D9" s="13">
        <v>59.1</v>
      </c>
      <c r="E9" s="13">
        <v>0.1</v>
      </c>
      <c r="F9" s="14">
        <f t="shared" si="0"/>
        <v>5.91</v>
      </c>
    </row>
    <row r="10" spans="1:6" ht="15.6" x14ac:dyDescent="0.3">
      <c r="A10" s="12" t="s">
        <v>11</v>
      </c>
      <c r="B10" s="13">
        <v>7</v>
      </c>
      <c r="C10" s="13"/>
      <c r="D10" s="13">
        <v>26660</v>
      </c>
      <c r="E10" s="13">
        <v>0.01</v>
      </c>
      <c r="F10" s="14">
        <f t="shared" si="0"/>
        <v>266.60000000000002</v>
      </c>
    </row>
    <row r="11" spans="1:6" ht="15.6" x14ac:dyDescent="0.3">
      <c r="A11" s="12" t="s">
        <v>12</v>
      </c>
      <c r="B11" s="13">
        <v>8</v>
      </c>
      <c r="C11" s="13"/>
      <c r="D11" s="13">
        <v>191230</v>
      </c>
      <c r="E11" s="13">
        <v>2.9999999999999997E-4</v>
      </c>
      <c r="F11" s="14">
        <f t="shared" si="0"/>
        <v>57.368999999999993</v>
      </c>
    </row>
    <row r="12" spans="1:6" ht="15.6" x14ac:dyDescent="0.3">
      <c r="A12" s="12" t="s">
        <v>13</v>
      </c>
      <c r="B12" s="13">
        <v>7.2</v>
      </c>
      <c r="C12" s="19" t="s">
        <v>14</v>
      </c>
      <c r="D12" s="13">
        <f>B12/2</f>
        <v>3.6</v>
      </c>
      <c r="E12" s="13">
        <v>0.1</v>
      </c>
      <c r="F12" s="14">
        <f t="shared" si="0"/>
        <v>0.36000000000000004</v>
      </c>
    </row>
    <row r="13" spans="1:6" ht="15.6" x14ac:dyDescent="0.3">
      <c r="A13" s="12" t="s">
        <v>15</v>
      </c>
      <c r="B13" s="13">
        <v>7.6</v>
      </c>
      <c r="C13" s="13"/>
      <c r="D13" s="13">
        <v>29.6</v>
      </c>
      <c r="E13" s="13">
        <v>0.03</v>
      </c>
      <c r="F13" s="14">
        <f t="shared" si="0"/>
        <v>0.88800000000000001</v>
      </c>
    </row>
    <row r="14" spans="1:6" ht="15.6" x14ac:dyDescent="0.3">
      <c r="A14" s="12" t="s">
        <v>16</v>
      </c>
      <c r="B14" s="13">
        <v>7.6</v>
      </c>
      <c r="C14" s="13"/>
      <c r="D14" s="13">
        <v>30.2</v>
      </c>
      <c r="E14" s="13">
        <v>0.3</v>
      </c>
      <c r="F14" s="14">
        <f t="shared" si="0"/>
        <v>9.0599999999999987</v>
      </c>
    </row>
    <row r="15" spans="1:6" ht="15.6" x14ac:dyDescent="0.3">
      <c r="A15" s="12" t="s">
        <v>17</v>
      </c>
      <c r="B15" s="13">
        <v>5</v>
      </c>
      <c r="C15" s="13"/>
      <c r="D15" s="13">
        <v>276</v>
      </c>
      <c r="E15" s="13">
        <v>0.1</v>
      </c>
      <c r="F15" s="14">
        <f t="shared" si="0"/>
        <v>27.6</v>
      </c>
    </row>
    <row r="16" spans="1:6" ht="15.6" x14ac:dyDescent="0.3">
      <c r="A16" s="12" t="s">
        <v>18</v>
      </c>
      <c r="B16" s="13">
        <v>5</v>
      </c>
      <c r="C16" s="13"/>
      <c r="D16" s="13">
        <v>83.5</v>
      </c>
      <c r="E16" s="13">
        <v>0.1</v>
      </c>
      <c r="F16" s="14">
        <f t="shared" si="0"/>
        <v>8.35</v>
      </c>
    </row>
    <row r="17" spans="1:7" ht="15.6" x14ac:dyDescent="0.3">
      <c r="A17" s="12" t="s">
        <v>19</v>
      </c>
      <c r="B17" s="13">
        <v>5</v>
      </c>
      <c r="C17" s="13" t="s">
        <v>10</v>
      </c>
      <c r="D17" s="13">
        <v>96</v>
      </c>
      <c r="E17" s="13">
        <v>0.1</v>
      </c>
      <c r="F17" s="14">
        <f t="shared" si="0"/>
        <v>9.6000000000000014</v>
      </c>
    </row>
    <row r="18" spans="1:7" ht="15.6" x14ac:dyDescent="0.3">
      <c r="A18" s="12" t="s">
        <v>20</v>
      </c>
      <c r="B18" s="13">
        <v>5</v>
      </c>
      <c r="C18" s="13" t="s">
        <v>10</v>
      </c>
      <c r="D18" s="13">
        <v>90.9</v>
      </c>
      <c r="E18" s="13">
        <v>0.1</v>
      </c>
      <c r="F18" s="14">
        <f t="shared" si="0"/>
        <v>9.0900000000000016</v>
      </c>
    </row>
    <row r="19" spans="1:7" ht="15.6" x14ac:dyDescent="0.3">
      <c r="A19" s="12" t="s">
        <v>21</v>
      </c>
      <c r="B19" s="13">
        <v>7</v>
      </c>
      <c r="C19" s="13"/>
      <c r="D19" s="13">
        <v>9110</v>
      </c>
      <c r="E19" s="13">
        <v>0.01</v>
      </c>
      <c r="F19" s="14">
        <f t="shared" si="0"/>
        <v>91.100000000000009</v>
      </c>
    </row>
    <row r="20" spans="1:7" ht="15.6" x14ac:dyDescent="0.3">
      <c r="A20" s="12" t="s">
        <v>22</v>
      </c>
      <c r="B20" s="13">
        <v>7</v>
      </c>
      <c r="C20" s="13"/>
      <c r="D20" s="13">
        <v>249</v>
      </c>
      <c r="E20" s="13">
        <v>0.01</v>
      </c>
      <c r="F20" s="14">
        <f t="shared" si="0"/>
        <v>2.4900000000000002</v>
      </c>
    </row>
    <row r="21" spans="1:7" ht="15.6" x14ac:dyDescent="0.3">
      <c r="A21" s="12" t="s">
        <v>23</v>
      </c>
      <c r="B21" s="13">
        <v>8</v>
      </c>
      <c r="C21" s="13"/>
      <c r="D21" s="13">
        <v>66600</v>
      </c>
      <c r="E21" s="13">
        <v>2.9999999999999997E-4</v>
      </c>
      <c r="F21" s="14">
        <f t="shared" si="0"/>
        <v>19.979999999999997</v>
      </c>
    </row>
    <row r="22" spans="1:7" ht="16.2" thickBot="1" x14ac:dyDescent="0.35">
      <c r="A22" s="15" t="s">
        <v>25</v>
      </c>
      <c r="B22" s="16"/>
      <c r="C22" s="16"/>
      <c r="D22" s="16"/>
      <c r="E22" s="16"/>
      <c r="F22" s="17">
        <f>SUM(F5:F21)</f>
        <v>628.76700000000005</v>
      </c>
    </row>
    <row r="24" spans="1:7" ht="18.600000000000001" x14ac:dyDescent="0.3">
      <c r="A24" s="7" t="s">
        <v>44</v>
      </c>
    </row>
    <row r="25" spans="1:7" s="18" customFormat="1" ht="179.25" customHeight="1" x14ac:dyDescent="0.3">
      <c r="A25" s="21" t="s">
        <v>26</v>
      </c>
    </row>
    <row r="27" spans="1:7" ht="128.25" customHeight="1" x14ac:dyDescent="0.25">
      <c r="A27" s="22" t="s">
        <v>47</v>
      </c>
      <c r="B27" s="23"/>
      <c r="C27" s="23"/>
      <c r="D27" s="23"/>
      <c r="E27" s="23"/>
      <c r="F27" s="23"/>
    </row>
    <row r="29" spans="1:7" ht="15" customHeight="1" x14ac:dyDescent="0.25">
      <c r="A29" s="20" t="s">
        <v>28</v>
      </c>
      <c r="B29" s="20"/>
      <c r="C29" s="20"/>
      <c r="D29" s="20"/>
      <c r="E29" s="20"/>
      <c r="F29" s="20"/>
      <c r="G29" s="20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"/>
  <sheetViews>
    <sheetView workbookViewId="0">
      <selection activeCell="D5" sqref="D5"/>
    </sheetView>
  </sheetViews>
  <sheetFormatPr defaultRowHeight="13.2" x14ac:dyDescent="0.25"/>
  <cols>
    <col min="1" max="1" width="35.44140625" customWidth="1"/>
    <col min="2" max="2" width="8.44140625" customWidth="1"/>
    <col min="3" max="3" width="10.77734375" customWidth="1"/>
    <col min="4" max="4" width="14.6640625" customWidth="1"/>
    <col min="5" max="6" width="14" bestFit="1" customWidth="1"/>
  </cols>
  <sheetData>
    <row r="1" spans="1:6" ht="15.6" x14ac:dyDescent="0.3">
      <c r="A1" s="3" t="s">
        <v>39</v>
      </c>
      <c r="B1" s="4"/>
      <c r="C1" s="4"/>
      <c r="D1" s="5"/>
      <c r="E1" s="5"/>
      <c r="F1" s="5"/>
    </row>
    <row r="2" spans="1:6" ht="15.6" x14ac:dyDescent="0.3">
      <c r="A2" s="7" t="s">
        <v>27</v>
      </c>
      <c r="B2" s="5"/>
      <c r="C2" s="5"/>
      <c r="D2" s="5"/>
      <c r="E2" s="5"/>
      <c r="F2" s="5"/>
    </row>
    <row r="3" spans="1:6" ht="16.2" thickBot="1" x14ac:dyDescent="0.35">
      <c r="A3" s="5"/>
      <c r="B3" s="5"/>
      <c r="C3" s="5"/>
      <c r="D3" s="5"/>
      <c r="E3" s="5"/>
      <c r="F3" s="5"/>
    </row>
    <row r="4" spans="1:6" ht="33" customHeight="1" x14ac:dyDescent="0.3">
      <c r="A4" s="8" t="s">
        <v>1</v>
      </c>
      <c r="B4" s="9" t="s">
        <v>40</v>
      </c>
      <c r="C4" s="9" t="s">
        <v>2</v>
      </c>
      <c r="D4" s="10" t="s">
        <v>41</v>
      </c>
      <c r="E4" s="9" t="s">
        <v>29</v>
      </c>
      <c r="F4" s="11" t="s">
        <v>3</v>
      </c>
    </row>
    <row r="5" spans="1:6" ht="15.6" x14ac:dyDescent="0.3">
      <c r="A5" s="12" t="s">
        <v>30</v>
      </c>
      <c r="B5" s="13"/>
      <c r="C5" s="13"/>
      <c r="D5" s="13">
        <f>B5*0.5</f>
        <v>0</v>
      </c>
      <c r="E5" s="13">
        <v>1</v>
      </c>
      <c r="F5" s="14">
        <f t="shared" ref="F5:F11" si="0">(D5*E5)</f>
        <v>0</v>
      </c>
    </row>
    <row r="6" spans="1:6" ht="15.6" x14ac:dyDescent="0.3">
      <c r="A6" s="12" t="s">
        <v>31</v>
      </c>
      <c r="B6" s="13"/>
      <c r="C6" s="13"/>
      <c r="D6" s="13">
        <f t="shared" ref="D6:D11" si="1">B6*0.5</f>
        <v>0</v>
      </c>
      <c r="E6" s="13">
        <v>0.1</v>
      </c>
      <c r="F6" s="14">
        <f t="shared" si="0"/>
        <v>0</v>
      </c>
    </row>
    <row r="7" spans="1:6" ht="15.6" x14ac:dyDescent="0.3">
      <c r="A7" s="12" t="s">
        <v>32</v>
      </c>
      <c r="B7" s="13"/>
      <c r="C7" s="13"/>
      <c r="D7" s="13">
        <f t="shared" si="1"/>
        <v>0</v>
      </c>
      <c r="E7" s="13">
        <v>0.1</v>
      </c>
      <c r="F7" s="14">
        <f t="shared" si="0"/>
        <v>0</v>
      </c>
    </row>
    <row r="8" spans="1:6" ht="15.6" x14ac:dyDescent="0.3">
      <c r="A8" s="12" t="s">
        <v>33</v>
      </c>
      <c r="B8" s="13"/>
      <c r="C8" s="13"/>
      <c r="D8" s="13">
        <f t="shared" si="1"/>
        <v>0</v>
      </c>
      <c r="E8" s="13">
        <v>0.01</v>
      </c>
      <c r="F8" s="14">
        <f t="shared" si="0"/>
        <v>0</v>
      </c>
    </row>
    <row r="9" spans="1:6" ht="15.6" x14ac:dyDescent="0.3">
      <c r="A9" s="12" t="s">
        <v>34</v>
      </c>
      <c r="B9" s="13"/>
      <c r="C9" s="13"/>
      <c r="D9" s="13">
        <f t="shared" si="1"/>
        <v>0</v>
      </c>
      <c r="E9" s="13">
        <v>1E-3</v>
      </c>
      <c r="F9" s="14">
        <f t="shared" si="0"/>
        <v>0</v>
      </c>
    </row>
    <row r="10" spans="1:6" ht="15.6" x14ac:dyDescent="0.3">
      <c r="A10" s="12" t="s">
        <v>35</v>
      </c>
      <c r="B10" s="13"/>
      <c r="C10" s="13"/>
      <c r="D10" s="13">
        <f t="shared" si="1"/>
        <v>0</v>
      </c>
      <c r="E10" s="13">
        <v>1</v>
      </c>
      <c r="F10" s="14">
        <f t="shared" si="0"/>
        <v>0</v>
      </c>
    </row>
    <row r="11" spans="1:6" ht="15.6" x14ac:dyDescent="0.3">
      <c r="A11" s="12" t="s">
        <v>36</v>
      </c>
      <c r="B11" s="13"/>
      <c r="C11" s="13"/>
      <c r="D11" s="13">
        <f t="shared" si="1"/>
        <v>0</v>
      </c>
      <c r="E11" s="13">
        <v>0.1</v>
      </c>
      <c r="F11" s="14">
        <f t="shared" si="0"/>
        <v>0</v>
      </c>
    </row>
    <row r="12" spans="1:6" ht="16.2" thickBot="1" x14ac:dyDescent="0.35">
      <c r="A12" s="15" t="s">
        <v>37</v>
      </c>
      <c r="B12" s="16"/>
      <c r="C12" s="16"/>
      <c r="D12" s="16"/>
      <c r="E12" s="16"/>
      <c r="F12" s="17">
        <f>SUM(F5:F11)</f>
        <v>0</v>
      </c>
    </row>
    <row r="14" spans="1:6" s="2" customFormat="1" ht="15" customHeight="1" x14ac:dyDescent="0.3">
      <c r="A14" s="1"/>
      <c r="B14"/>
      <c r="C14"/>
      <c r="D14"/>
      <c r="E14"/>
      <c r="F14"/>
    </row>
  </sheetData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4"/>
  <sheetViews>
    <sheetView workbookViewId="0">
      <selection activeCell="L28" sqref="L28"/>
    </sheetView>
  </sheetViews>
  <sheetFormatPr defaultRowHeight="13.2" x14ac:dyDescent="0.25"/>
  <cols>
    <col min="1" max="1" width="35.44140625" customWidth="1"/>
    <col min="2" max="2" width="8.44140625" customWidth="1"/>
    <col min="3" max="3" width="10.77734375" customWidth="1"/>
    <col min="4" max="4" width="14.6640625" customWidth="1"/>
    <col min="5" max="6" width="14" bestFit="1" customWidth="1"/>
  </cols>
  <sheetData>
    <row r="1" spans="1:6" ht="15.6" x14ac:dyDescent="0.3">
      <c r="A1" s="3" t="s">
        <v>39</v>
      </c>
      <c r="B1" s="4"/>
      <c r="C1" s="4"/>
      <c r="D1" s="5"/>
      <c r="E1" s="5"/>
      <c r="F1" s="5"/>
    </row>
    <row r="2" spans="1:6" ht="15.6" x14ac:dyDescent="0.3">
      <c r="A2" s="7" t="s">
        <v>27</v>
      </c>
      <c r="B2" s="5"/>
      <c r="C2" s="5"/>
      <c r="D2" s="5"/>
      <c r="E2" s="5"/>
      <c r="F2" s="5"/>
    </row>
    <row r="3" spans="1:6" ht="16.2" thickBot="1" x14ac:dyDescent="0.35">
      <c r="A3" s="5"/>
      <c r="B3" s="5"/>
      <c r="C3" s="5"/>
      <c r="D3" s="5"/>
      <c r="E3" s="5"/>
      <c r="F3" s="5"/>
    </row>
    <row r="4" spans="1:6" ht="33" customHeight="1" x14ac:dyDescent="0.3">
      <c r="A4" s="8" t="s">
        <v>1</v>
      </c>
      <c r="B4" s="9" t="s">
        <v>40</v>
      </c>
      <c r="C4" s="9" t="s">
        <v>2</v>
      </c>
      <c r="D4" s="10" t="s">
        <v>42</v>
      </c>
      <c r="E4" s="9" t="s">
        <v>29</v>
      </c>
      <c r="F4" s="11" t="s">
        <v>3</v>
      </c>
    </row>
    <row r="5" spans="1:6" ht="15.6" x14ac:dyDescent="0.3">
      <c r="A5" s="12" t="s">
        <v>30</v>
      </c>
      <c r="B5" s="13">
        <v>0.94</v>
      </c>
      <c r="C5" s="13"/>
      <c r="D5" s="13">
        <v>0.624</v>
      </c>
      <c r="E5" s="13">
        <v>1</v>
      </c>
      <c r="F5" s="14">
        <f t="shared" ref="F5:F11" si="0">(D5*E5)</f>
        <v>0.624</v>
      </c>
    </row>
    <row r="6" spans="1:6" ht="15.6" x14ac:dyDescent="0.3">
      <c r="A6" s="12" t="s">
        <v>31</v>
      </c>
      <c r="B6" s="13">
        <v>0.94</v>
      </c>
      <c r="C6" s="13"/>
      <c r="D6" s="13">
        <v>0.47699999999999998</v>
      </c>
      <c r="E6" s="13">
        <v>0.1</v>
      </c>
      <c r="F6" s="14">
        <f t="shared" si="0"/>
        <v>4.7699999999999999E-2</v>
      </c>
    </row>
    <row r="7" spans="1:6" ht="15.6" x14ac:dyDescent="0.3">
      <c r="A7" s="12" t="s">
        <v>32</v>
      </c>
      <c r="B7" s="13">
        <v>0.94</v>
      </c>
      <c r="C7" s="13"/>
      <c r="D7" s="13">
        <v>1.03</v>
      </c>
      <c r="E7" s="13">
        <v>0.1</v>
      </c>
      <c r="F7" s="14">
        <f t="shared" si="0"/>
        <v>0.10300000000000001</v>
      </c>
    </row>
    <row r="8" spans="1:6" ht="15.6" x14ac:dyDescent="0.3">
      <c r="A8" s="12" t="s">
        <v>33</v>
      </c>
      <c r="B8" s="13">
        <v>0.94</v>
      </c>
      <c r="C8" s="13"/>
      <c r="D8" s="13">
        <v>0.42099999999999999</v>
      </c>
      <c r="E8" s="13">
        <v>0.01</v>
      </c>
      <c r="F8" s="14">
        <f t="shared" si="0"/>
        <v>4.2100000000000002E-3</v>
      </c>
    </row>
    <row r="9" spans="1:6" ht="15.6" x14ac:dyDescent="0.3">
      <c r="A9" s="12" t="s">
        <v>34</v>
      </c>
      <c r="B9" s="13">
        <v>0.94</v>
      </c>
      <c r="C9" s="13"/>
      <c r="D9" s="13">
        <v>0.67400000000000004</v>
      </c>
      <c r="E9" s="13">
        <v>1E-3</v>
      </c>
      <c r="F9" s="14">
        <f t="shared" si="0"/>
        <v>6.7400000000000001E-4</v>
      </c>
    </row>
    <row r="10" spans="1:6" ht="15.6" x14ac:dyDescent="0.3">
      <c r="A10" s="12" t="s">
        <v>35</v>
      </c>
      <c r="B10" s="13">
        <v>0.36899999999999999</v>
      </c>
      <c r="C10" s="13"/>
      <c r="D10" s="13">
        <f t="shared" ref="D10" si="1">B10*0.5</f>
        <v>0.1845</v>
      </c>
      <c r="E10" s="13">
        <v>1</v>
      </c>
      <c r="F10" s="14">
        <f t="shared" si="0"/>
        <v>0.1845</v>
      </c>
    </row>
    <row r="11" spans="1:6" ht="15.6" x14ac:dyDescent="0.3">
      <c r="A11" s="12" t="s">
        <v>36</v>
      </c>
      <c r="B11" s="13">
        <v>0.94</v>
      </c>
      <c r="C11" s="13"/>
      <c r="D11" s="13">
        <v>0.47699999999999998</v>
      </c>
      <c r="E11" s="13">
        <v>0.1</v>
      </c>
      <c r="F11" s="14">
        <f t="shared" si="0"/>
        <v>4.7699999999999999E-2</v>
      </c>
    </row>
    <row r="12" spans="1:6" ht="16.2" thickBot="1" x14ac:dyDescent="0.35">
      <c r="A12" s="15" t="s">
        <v>37</v>
      </c>
      <c r="B12" s="16"/>
      <c r="C12" s="16"/>
      <c r="D12" s="16"/>
      <c r="E12" s="16"/>
      <c r="F12" s="17">
        <f>SUM(F5:F11)</f>
        <v>1.011784</v>
      </c>
    </row>
    <row r="14" spans="1:6" s="2" customFormat="1" ht="15" customHeight="1" x14ac:dyDescent="0.3">
      <c r="A14" s="1"/>
      <c r="B14"/>
      <c r="C14"/>
      <c r="D14"/>
      <c r="E14"/>
      <c r="F14">
        <v>1.3</v>
      </c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Blank D-F</vt:lpstr>
      <vt:lpstr>Example D-F</vt:lpstr>
      <vt:lpstr>Blank PAH</vt:lpstr>
      <vt:lpstr>Example PAH</vt:lpstr>
    </vt:vector>
  </TitlesOfParts>
  <Company>MT Environmental Quality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TEF Calculator</dc:title>
  <dc:creator/>
  <cp:lastModifiedBy>Gilles, Brittany</cp:lastModifiedBy>
  <cp:lastPrinted>2017-06-07T15:46:04Z</cp:lastPrinted>
  <dcterms:created xsi:type="dcterms:W3CDTF">2000-01-10T19:02:48Z</dcterms:created>
  <dcterms:modified xsi:type="dcterms:W3CDTF">2026-02-24T19:24:34Z</dcterms:modified>
</cp:coreProperties>
</file>